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85" windowHeight="2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RCC</author>
  </authors>
  <commentList>
    <comment ref="D37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концентрації власного       капіталу Ка.
</t>
        </r>
        <r>
          <rPr>
            <sz val="8"/>
            <color indexed="10"/>
            <rFont val="Tahoma"/>
            <family val="2"/>
          </rPr>
          <t>Визначається співвідношенням власного капіталу до балансової вартості господарських засобів:</t>
        </r>
        <r>
          <rPr>
            <sz val="8"/>
            <color indexed="12"/>
            <rFont val="Tahoma"/>
            <family val="2"/>
          </rPr>
          <t xml:space="preserve"> (380):(280)</t>
        </r>
      </text>
    </comment>
    <comment ref="D38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залучного капіталу Кз.
</t>
        </r>
        <r>
          <rPr>
            <sz val="8"/>
            <color indexed="10"/>
            <rFont val="Tahoma"/>
            <family val="2"/>
          </rPr>
          <t xml:space="preserve">Визначається співвідношенням суми залученного капіталу до балансової вартості господарських засобів: </t>
        </r>
        <r>
          <rPr>
            <sz val="8"/>
            <color indexed="12"/>
            <rFont val="Tahoma"/>
            <family val="2"/>
          </rPr>
          <t>(620):(280)</t>
        </r>
      </text>
    </comment>
    <comment ref="D39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довгострокофих позикових коштів Кд.
</t>
        </r>
        <r>
          <rPr>
            <sz val="8"/>
            <color indexed="10"/>
            <rFont val="Tahoma"/>
            <family val="2"/>
          </rPr>
          <t xml:space="preserve">Визначається співвідношенням суми поточних забов'язань до суми поточних забов'язань
і власного капіталу: </t>
        </r>
        <r>
          <rPr>
            <sz val="8"/>
            <color indexed="12"/>
            <rFont val="Tahoma"/>
            <family val="2"/>
          </rPr>
          <t>(480):(480+380)</t>
        </r>
      </text>
    </comment>
    <comment ref="D40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фінансової залежності Кф.
</t>
        </r>
        <r>
          <rPr>
            <sz val="8"/>
            <color indexed="10"/>
            <rFont val="Tahoma"/>
            <family val="2"/>
          </rPr>
          <t>Визначається співвідношенням балансова вартість господарських засобів до власного капіталу:</t>
        </r>
        <r>
          <rPr>
            <sz val="8"/>
            <color indexed="12"/>
            <rFont val="Tahoma"/>
            <family val="2"/>
          </rPr>
          <t xml:space="preserve"> (280):(380)</t>
        </r>
      </text>
    </comment>
    <comment ref="D41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маневріності власного капіталу Кн.в.к.
</t>
        </r>
        <r>
          <rPr>
            <sz val="8"/>
            <color indexed="10"/>
            <rFont val="Tahoma"/>
            <family val="2"/>
          </rPr>
          <t>Визначається співвідношенням власних оборотних засобів за мінусом суми поточних забов'язань до власного капіталу: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(260-480):380</t>
        </r>
      </text>
    </comment>
    <comment ref="D42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фінансової стабільності Кф.с.
</t>
        </r>
        <r>
          <rPr>
            <sz val="8"/>
            <color indexed="10"/>
            <rFont val="Tahoma"/>
            <family val="2"/>
          </rPr>
          <t>Визначається співвідношенням власного капіталу до суми залученного капіталу:</t>
        </r>
        <r>
          <rPr>
            <sz val="8"/>
            <color indexed="12"/>
            <rFont val="Tahoma"/>
            <family val="2"/>
          </rPr>
          <t xml:space="preserve"> (380):(620)</t>
        </r>
      </text>
    </comment>
    <comment ref="D43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співвідношення залучених и власних засобів Кс.п.
</t>
        </r>
        <r>
          <rPr>
            <sz val="8"/>
            <color indexed="10"/>
            <rFont val="Tahoma"/>
            <family val="2"/>
          </rPr>
          <t xml:space="preserve">Визначаеться співвідношенням суми залученого капіталу і суми поточних забов'язань до власного капіталу: </t>
        </r>
        <r>
          <rPr>
            <sz val="8"/>
            <color indexed="12"/>
            <rFont val="Tahoma"/>
            <family val="2"/>
          </rPr>
          <t>(620+480):(380)</t>
        </r>
      </text>
    </comment>
    <comment ref="D44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показник фінансового ліверджу Кф.л.
</t>
        </r>
        <r>
          <rPr>
            <sz val="8"/>
            <color indexed="10"/>
            <rFont val="Tahoma"/>
            <family val="2"/>
          </rPr>
          <t xml:space="preserve">Визначається співвідношенням суми поточних забов'язань до власного капіталу: </t>
        </r>
        <r>
          <rPr>
            <sz val="8"/>
            <color indexed="12"/>
            <rFont val="Tahoma"/>
            <family val="2"/>
          </rPr>
          <t>(480):(380)</t>
        </r>
      </text>
    </comment>
    <comment ref="D45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абсолютної ліквідності Ка.л.
</t>
        </r>
        <r>
          <rPr>
            <sz val="8"/>
            <color indexed="10"/>
            <rFont val="Tahoma"/>
            <family val="2"/>
          </rPr>
          <t>Визначається співвідношенням грошових коштів у національній валюті та в іноземній валюті до суми залученного капіталу:</t>
        </r>
        <r>
          <rPr>
            <sz val="8"/>
            <color indexed="12"/>
            <rFont val="Tahoma"/>
            <family val="2"/>
          </rPr>
          <t xml:space="preserve"> (230+240+250):(620)</t>
        </r>
      </text>
    </comment>
    <comment ref="D46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Коефіціент рівень рентабільності власного капіталу Кр.р.
</t>
        </r>
        <r>
          <rPr>
            <sz val="8"/>
            <color indexed="10"/>
            <rFont val="Tahoma"/>
            <family val="2"/>
          </rPr>
          <t>Визначається співвідношенням балансового прибутку до стартового капіталу:</t>
        </r>
        <r>
          <rPr>
            <sz val="8"/>
            <color indexed="12"/>
            <rFont val="Tahoma"/>
            <family val="2"/>
          </rPr>
          <t xml:space="preserve"> (350):(330)</t>
        </r>
      </text>
    </comment>
    <comment ref="D24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Власний капітал (Вк);
</t>
        </r>
        <r>
          <rPr>
            <sz val="8"/>
            <color indexed="12"/>
            <rFont val="Tahoma"/>
            <family val="2"/>
          </rPr>
          <t xml:space="preserve"> код рядку балансу № 380  </t>
        </r>
      </text>
    </comment>
    <comment ref="D25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Балансова вартість господарських засобів;
 </t>
        </r>
        <r>
          <rPr>
            <sz val="8"/>
            <color indexed="10"/>
            <rFont val="Tahoma"/>
            <family val="2"/>
          </rPr>
          <t xml:space="preserve">код рядка балансу № 280 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Сума залученого капіталу;
</t>
        </r>
        <r>
          <rPr>
            <sz val="8"/>
            <color indexed="10"/>
            <rFont val="Tahoma"/>
            <family val="2"/>
          </rPr>
          <t xml:space="preserve"> код рядку балансу № 620</t>
        </r>
      </text>
    </comment>
    <comment ref="D27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Еквівалент грошових коштів у націанальній валюті;
</t>
        </r>
        <r>
          <rPr>
            <sz val="8"/>
            <color indexed="10"/>
            <rFont val="Tahoma"/>
            <family val="2"/>
          </rPr>
          <t xml:space="preserve"> код рядку балансу № 240</t>
        </r>
      </text>
    </comment>
    <comment ref="D28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Еквівалент іноземних грошових коштів в національной валюті;
 </t>
        </r>
        <r>
          <rPr>
            <sz val="8"/>
            <color indexed="10"/>
            <rFont val="Tahoma"/>
            <family val="2"/>
          </rPr>
          <t xml:space="preserve">код рядку балансу № 250 </t>
        </r>
      </text>
    </comment>
    <comment ref="D29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Власні оборотні
засоби;
 </t>
        </r>
        <r>
          <rPr>
            <sz val="8"/>
            <color indexed="10"/>
            <rFont val="Tahoma"/>
            <family val="2"/>
          </rPr>
          <t xml:space="preserve">код рядку балансу № 260 </t>
        </r>
      </text>
    </comment>
    <comment ref="D30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Сума поточних 
забов'язань;
 </t>
        </r>
        <r>
          <rPr>
            <sz val="8"/>
            <color indexed="10"/>
            <rFont val="Tahoma"/>
            <family val="2"/>
          </rPr>
          <t>код рядку балансу № 480</t>
        </r>
      </text>
    </comment>
    <comment ref="D31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Грошові кошти;
 </t>
        </r>
        <r>
          <rPr>
            <sz val="8"/>
            <color indexed="10"/>
            <rFont val="Tahoma"/>
            <family val="2"/>
          </rPr>
          <t xml:space="preserve"> код рядку балансу № 230</t>
        </r>
      </text>
    </comment>
    <comment ref="D32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Балансовий прибуток;
</t>
        </r>
        <r>
          <rPr>
            <sz val="8"/>
            <color indexed="10"/>
            <rFont val="Tahoma"/>
            <family val="2"/>
          </rPr>
          <t xml:space="preserve"> код рядку балансу № 350 </t>
        </r>
      </text>
    </comment>
    <comment ref="D33" authorId="0">
      <text>
        <r>
          <rPr>
            <b/>
            <sz val="8"/>
            <rFont val="Tahoma"/>
            <family val="0"/>
          </rPr>
          <t>RCC:</t>
        </r>
        <r>
          <rPr>
            <sz val="8"/>
            <rFont val="Tahoma"/>
            <family val="0"/>
          </rPr>
          <t xml:space="preserve">
Стартовий капітал;
 </t>
        </r>
        <r>
          <rPr>
            <sz val="8"/>
            <color indexed="10"/>
            <rFont val="Tahoma"/>
            <family val="2"/>
          </rPr>
          <t>код рядка балансу № 330</t>
        </r>
      </text>
    </comment>
  </commentList>
</comments>
</file>

<file path=xl/sharedStrings.xml><?xml version="1.0" encoding="utf-8"?>
<sst xmlns="http://schemas.openxmlformats.org/spreadsheetml/2006/main" count="60" uniqueCount="39">
  <si>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</si>
  <si>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</si>
  <si>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</si>
  <si>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</si>
  <si>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</si>
  <si>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</si>
  <si>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</si>
  <si>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</si>
  <si>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</si>
  <si>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</si>
  <si>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Значення</t>
  </si>
  <si>
    <t>Норма</t>
  </si>
  <si>
    <t>Відхилення (%)</t>
  </si>
  <si>
    <t>Вихідні дані:</t>
  </si>
  <si>
    <t>Балансова вартість госп. засобів (код рядку балансу - 280)</t>
  </si>
  <si>
    <t>Найменування коефіціентів</t>
  </si>
  <si>
    <t>Показники економічного потенціалу:</t>
  </si>
  <si>
    <t>Коефіцієнт концентрації власного капіталу ( Ка)</t>
  </si>
  <si>
    <t>Коефіцієнт фінансової залежності (Кф)</t>
  </si>
  <si>
    <t>Коефіцієнт залученого капіталу ( Кз)</t>
  </si>
  <si>
    <t>Коефіцієнт довгострокових позикових коштів ( Кд)</t>
  </si>
  <si>
    <t>Коефіцієнт маневреності власного капіталу ( Кн.в.к.)</t>
  </si>
  <si>
    <t>Коефіцієнт фінансової стабільності ( Кф.с.)</t>
  </si>
  <si>
    <t>Коефіцієнт співвідношення залученних і власних засобів ( Кс.п.)</t>
  </si>
  <si>
    <t>Коефіцієнт-показник фінансового лівереджу ( Кф.л.)</t>
  </si>
  <si>
    <t>Коефіцієнт абсолютної ліквідності ( Ка.л.)</t>
  </si>
  <si>
    <t>Коефіцієнт - рівень рентабельності власного капіталу ( Кр.р.)</t>
  </si>
  <si>
    <t>Найменування показників</t>
  </si>
  <si>
    <t>&lt;&lt;&lt;</t>
  </si>
  <si>
    <t>№</t>
  </si>
  <si>
    <t>Власний капітал  (код рядку балансу - 380)</t>
  </si>
  <si>
    <t>Сума залученного капіталу (код рядку балансу - 620)</t>
  </si>
  <si>
    <t>Грошові кошти в нац. валюті (код рядку балансу - 240)</t>
  </si>
  <si>
    <t>Іноземні  кошти в нац. валюті (код рядку балансу - 250)</t>
  </si>
  <si>
    <t>Власні оборотні засоби (код рядку балансу - 260)</t>
  </si>
  <si>
    <t>Сума поточних забов'язань (код рядку балансу - 480)</t>
  </si>
  <si>
    <t xml:space="preserve">Грошові кошти (код рядку балансу - 230) </t>
  </si>
  <si>
    <t>Балансовий прибуток (код рядку балансу - 350)</t>
  </si>
  <si>
    <t>Стартовий капітал (код рядку балансу - 330)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</si>
</sst>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23">
    <font>
      <sz val="10"/>
      <name val="Arial Cyr"/>
      <family val="0"/>
    </font>
    <font>
      <b/>
      <sz val="16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8"/>
      <color indexed="12"/>
      <name val="Tahoma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2"/>
      <color indexed="43"/>
      <name val="Arial Cyr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43"/>
      <name val="Arial Cyr"/>
      <family val="2"/>
    </font>
    <font>
      <sz val="10"/>
      <color indexed="43"/>
      <name val="Arial Cyr"/>
      <family val="2"/>
    </font>
    <font>
      <b/>
      <sz val="12"/>
      <color indexed="41"/>
      <name val="Arial Cyr"/>
      <family val="2"/>
    </font>
    <font>
      <sz val="12"/>
      <color indexed="41"/>
      <name val="Arial Cyr"/>
      <family val="2"/>
    </font>
    <font>
      <b/>
      <sz val="10"/>
      <color indexed="56"/>
      <name val="Arial Cyr"/>
      <family val="2"/>
    </font>
    <font>
      <sz val="10"/>
      <color indexed="23"/>
      <name val="Arial Cyr"/>
      <family val="2"/>
    </font>
    <font>
      <sz val="10"/>
      <color indexed="63"/>
      <name val="Arial Cyr"/>
      <family val="2"/>
    </font>
    <font>
      <b/>
      <sz val="9"/>
      <color indexed="9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8" fillId="4" borderId="1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7" fillId="2" borderId="0" xfId="0" applyFont="1" applyFill="1" applyAlignment="1">
      <alignment/>
    </xf>
    <xf numFmtId="49" fontId="8" fillId="4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right" wrapText="1"/>
    </xf>
    <xf numFmtId="0" fontId="10" fillId="5" borderId="5" xfId="0" applyFont="1" applyFill="1" applyBorder="1" applyAlignment="1">
      <alignment horizontal="right" wrapText="1"/>
    </xf>
    <xf numFmtId="0" fontId="11" fillId="5" borderId="5" xfId="0" applyFont="1" applyFill="1" applyBorder="1" applyAlignment="1">
      <alignment horizontal="right" wrapText="1"/>
    </xf>
    <xf numFmtId="0" fontId="11" fillId="5" borderId="6" xfId="0" applyFont="1" applyFill="1" applyBorder="1" applyAlignment="1">
      <alignment horizontal="right" wrapText="1"/>
    </xf>
    <xf numFmtId="3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16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9" fontId="16" fillId="9" borderId="12" xfId="0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9" fontId="16" fillId="9" borderId="11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/>
    </xf>
    <xf numFmtId="0" fontId="9" fillId="10" borderId="15" xfId="0" applyFont="1" applyFill="1" applyBorder="1" applyAlignment="1">
      <alignment horizontal="center" wrapText="1"/>
    </xf>
    <xf numFmtId="0" fontId="13" fillId="10" borderId="16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6. Кф.с.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375"/>
          <c:w val="0.813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Лист1!$F$42</c:f>
              <c:numCache/>
            </c:numRef>
          </c:val>
        </c:ser>
        <c:axId val="48866593"/>
        <c:axId val="37146154"/>
      </c:barChart>
      <c:catAx>
        <c:axId val="488665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6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D745D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10. Кр.р.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8875"/>
          <c:w val="0.81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Лист1!$F$46</c:f>
              <c:numCache/>
            </c:numRef>
          </c:val>
        </c:ser>
        <c:axId val="43683531"/>
        <c:axId val="57607460"/>
      </c:barChart>
      <c:catAx>
        <c:axId val="436835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3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7. Кс.п.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655"/>
          <c:w val="0.814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val>
            <c:numRef>
              <c:f>Лист1!$E$43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Лист1!$F$43</c:f>
              <c:numCache/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1. Ка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545"/>
          <c:w val="0.813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val>
            <c:numRef>
              <c:f>Лист1!$E$37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Лист1!$F$37</c:f>
              <c:numCache/>
            </c:numRef>
          </c:val>
        </c:ser>
        <c:axId val="34674165"/>
        <c:axId val="43632030"/>
      </c:barChart>
      <c:catAx>
        <c:axId val="34674165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718E8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2. Кз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655"/>
          <c:w val="0.814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Лист1!$F$38</c:f>
              <c:numCache/>
            </c:numRef>
          </c:val>
        </c:ser>
        <c:axId val="57143951"/>
        <c:axId val="44533512"/>
      </c:barChart>
      <c:catAx>
        <c:axId val="57143951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43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718E8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3. Кд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4925"/>
          <c:w val="0.81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val>
            <c:numRef>
              <c:f>Лист1!$E$39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Лист1!$F$39</c:f>
              <c:numCache/>
            </c:numRef>
          </c:val>
        </c:ser>
        <c:axId val="65257289"/>
        <c:axId val="50444690"/>
      </c:barChart>
      <c:catAx>
        <c:axId val="65257289"/>
        <c:scaling>
          <c:orientation val="minMax"/>
        </c:scaling>
        <c:axPos val="b"/>
        <c:delete val="1"/>
        <c:majorTickMark val="out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57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718E8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4. Кф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5775"/>
          <c:w val="0.819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val>
            <c:numRef>
              <c:f>Лист1!$E$40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Лист1!$F$40</c:f>
              <c:numCache/>
            </c:numRef>
          </c:val>
        </c:ser>
        <c:axId val="51349027"/>
        <c:axId val="59488060"/>
      </c:barChart>
      <c:catAx>
        <c:axId val="513490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4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718E8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5. Кн.в.к.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5075"/>
          <c:w val="0.820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Лист1!$F$41</c:f>
              <c:numCache/>
            </c:numRef>
          </c:val>
        </c:ser>
        <c:axId val="65630493"/>
        <c:axId val="53803526"/>
      </c:barChart>
      <c:catAx>
        <c:axId val="656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3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718E8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8. Кф.л.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8025"/>
          <c:w val="0.817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Лист1!$F$44</c:f>
              <c:numCache/>
            </c:numRef>
          </c:val>
        </c:ser>
        <c:axId val="14469687"/>
        <c:axId val="63118320"/>
      </c:barChart>
      <c:catAx>
        <c:axId val="14469687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9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9. Ка.л.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49"/>
          <c:w val="0.81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Лист1!$E$45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Лист1!$F$45</c:f>
              <c:numCache/>
            </c:numRef>
          </c:val>
        </c:ser>
        <c:axId val="31193969"/>
        <c:axId val="12310266"/>
      </c:barChart>
      <c:catAx>
        <c:axId val="31193969"/>
        <c:scaling>
          <c:orientation val="minMax"/>
        </c:scaling>
        <c:axPos val="b"/>
        <c:delete val="1"/>
        <c:majorTickMark val="out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</c:spPr>
  <c:txPr>
    <a:bodyPr vert="horz" rot="0"/>
    <a:lstStyle/>
    <a:p>
      <a:pPr>
        <a:defRPr lang="en-US" cap="none" sz="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4775" y="0"/>
          <a:ext cx="7277100" cy="323850"/>
        </a:xfrm>
        <a:prstGeom prst="rect">
          <a:avLst/>
        </a:prstGeom>
        <a:gradFill rotWithShape="1">
          <a:gsLst>
            <a:gs pos="0">
              <a:srgbClr val="0066CC"/>
            </a:gs>
            <a:gs pos="50000">
              <a:srgbClr val="CCE0F4"/>
            </a:gs>
            <a:gs pos="100000">
              <a:srgbClr val="0066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Калькулятор економічного потенціалу галузі</a:t>
          </a:r>
        </a:p>
      </xdr:txBody>
    </xdr:sp>
    <xdr:clientData/>
  </xdr:twoCellAnchor>
  <xdr:twoCellAnchor>
    <xdr:from>
      <xdr:col>2</xdr:col>
      <xdr:colOff>57150</xdr:colOff>
      <xdr:row>11</xdr:row>
      <xdr:rowOff>0</xdr:rowOff>
    </xdr:from>
    <xdr:to>
      <xdr:col>3</xdr:col>
      <xdr:colOff>1038225</xdr:colOff>
      <xdr:row>18</xdr:row>
      <xdr:rowOff>114300</xdr:rowOff>
    </xdr:to>
    <xdr:graphicFrame>
      <xdr:nvGraphicFramePr>
        <xdr:cNvPr id="2" name="Chart 52"/>
        <xdr:cNvGraphicFramePr/>
      </xdr:nvGraphicFramePr>
      <xdr:xfrm>
        <a:off x="323850" y="1781175"/>
        <a:ext cx="126682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1152525</xdr:colOff>
      <xdr:row>11</xdr:row>
      <xdr:rowOff>9525</xdr:rowOff>
    </xdr:from>
    <xdr:to>
      <xdr:col>3</xdr:col>
      <xdr:colOff>2419350</xdr:colOff>
      <xdr:row>18</xdr:row>
      <xdr:rowOff>114300</xdr:rowOff>
    </xdr:to>
    <xdr:graphicFrame>
      <xdr:nvGraphicFramePr>
        <xdr:cNvPr id="3" name="Chart 53"/>
        <xdr:cNvGraphicFramePr/>
      </xdr:nvGraphicFramePr>
      <xdr:xfrm>
        <a:off x="1704975" y="1790700"/>
        <a:ext cx="1266825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123825</xdr:rowOff>
    </xdr:from>
    <xdr:to>
      <xdr:col>3</xdr:col>
      <xdr:colOff>1038225</xdr:colOff>
      <xdr:row>10</xdr:row>
      <xdr:rowOff>85725</xdr:rowOff>
    </xdr:to>
    <xdr:graphicFrame>
      <xdr:nvGraphicFramePr>
        <xdr:cNvPr id="4" name="Chart 54"/>
        <xdr:cNvGraphicFramePr/>
      </xdr:nvGraphicFramePr>
      <xdr:xfrm>
        <a:off x="323850" y="447675"/>
        <a:ext cx="1266825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1143000</xdr:colOff>
      <xdr:row>2</xdr:row>
      <xdr:rowOff>133350</xdr:rowOff>
    </xdr:from>
    <xdr:to>
      <xdr:col>3</xdr:col>
      <xdr:colOff>2419350</xdr:colOff>
      <xdr:row>10</xdr:row>
      <xdr:rowOff>76200</xdr:rowOff>
    </xdr:to>
    <xdr:graphicFrame>
      <xdr:nvGraphicFramePr>
        <xdr:cNvPr id="5" name="Chart 59"/>
        <xdr:cNvGraphicFramePr/>
      </xdr:nvGraphicFramePr>
      <xdr:xfrm>
        <a:off x="1695450" y="457200"/>
        <a:ext cx="1276350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2514600</xdr:colOff>
      <xdr:row>2</xdr:row>
      <xdr:rowOff>142875</xdr:rowOff>
    </xdr:from>
    <xdr:to>
      <xdr:col>3</xdr:col>
      <xdr:colOff>3800475</xdr:colOff>
      <xdr:row>10</xdr:row>
      <xdr:rowOff>85725</xdr:rowOff>
    </xdr:to>
    <xdr:graphicFrame>
      <xdr:nvGraphicFramePr>
        <xdr:cNvPr id="6" name="Chart 60"/>
        <xdr:cNvGraphicFramePr/>
      </xdr:nvGraphicFramePr>
      <xdr:xfrm>
        <a:off x="3067050" y="466725"/>
        <a:ext cx="12858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3914775</xdr:colOff>
      <xdr:row>2</xdr:row>
      <xdr:rowOff>152400</xdr:rowOff>
    </xdr:from>
    <xdr:to>
      <xdr:col>5</xdr:col>
      <xdr:colOff>57150</xdr:colOff>
      <xdr:row>10</xdr:row>
      <xdr:rowOff>85725</xdr:rowOff>
    </xdr:to>
    <xdr:graphicFrame>
      <xdr:nvGraphicFramePr>
        <xdr:cNvPr id="7" name="Chart 61"/>
        <xdr:cNvGraphicFramePr/>
      </xdr:nvGraphicFramePr>
      <xdr:xfrm>
        <a:off x="4467225" y="476250"/>
        <a:ext cx="1314450" cy="122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161925</xdr:colOff>
      <xdr:row>3</xdr:row>
      <xdr:rowOff>0</xdr:rowOff>
    </xdr:from>
    <xdr:to>
      <xdr:col>7</xdr:col>
      <xdr:colOff>57150</xdr:colOff>
      <xdr:row>10</xdr:row>
      <xdr:rowOff>85725</xdr:rowOff>
    </xdr:to>
    <xdr:graphicFrame>
      <xdr:nvGraphicFramePr>
        <xdr:cNvPr id="8" name="Chart 62"/>
        <xdr:cNvGraphicFramePr/>
      </xdr:nvGraphicFramePr>
      <xdr:xfrm>
        <a:off x="5886450" y="485775"/>
        <a:ext cx="1323975" cy="1219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2514600</xdr:colOff>
      <xdr:row>11</xdr:row>
      <xdr:rowOff>9525</xdr:rowOff>
    </xdr:from>
    <xdr:to>
      <xdr:col>3</xdr:col>
      <xdr:colOff>3810000</xdr:colOff>
      <xdr:row>18</xdr:row>
      <xdr:rowOff>123825</xdr:rowOff>
    </xdr:to>
    <xdr:graphicFrame>
      <xdr:nvGraphicFramePr>
        <xdr:cNvPr id="9" name="Chart 63"/>
        <xdr:cNvGraphicFramePr/>
      </xdr:nvGraphicFramePr>
      <xdr:xfrm>
        <a:off x="3067050" y="1790700"/>
        <a:ext cx="1295400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3924300</xdr:colOff>
      <xdr:row>11</xdr:row>
      <xdr:rowOff>9525</xdr:rowOff>
    </xdr:from>
    <xdr:to>
      <xdr:col>5</xdr:col>
      <xdr:colOff>57150</xdr:colOff>
      <xdr:row>18</xdr:row>
      <xdr:rowOff>123825</xdr:rowOff>
    </xdr:to>
    <xdr:graphicFrame>
      <xdr:nvGraphicFramePr>
        <xdr:cNvPr id="10" name="Chart 64"/>
        <xdr:cNvGraphicFramePr/>
      </xdr:nvGraphicFramePr>
      <xdr:xfrm>
        <a:off x="4476750" y="1790700"/>
        <a:ext cx="1304925" cy="1247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171450</xdr:colOff>
      <xdr:row>11</xdr:row>
      <xdr:rowOff>19050</xdr:rowOff>
    </xdr:from>
    <xdr:to>
      <xdr:col>7</xdr:col>
      <xdr:colOff>57150</xdr:colOff>
      <xdr:row>18</xdr:row>
      <xdr:rowOff>123825</xdr:rowOff>
    </xdr:to>
    <xdr:graphicFrame>
      <xdr:nvGraphicFramePr>
        <xdr:cNvPr id="11" name="Chart 65"/>
        <xdr:cNvGraphicFramePr/>
      </xdr:nvGraphicFramePr>
      <xdr:xfrm>
        <a:off x="5895975" y="1800225"/>
        <a:ext cx="1314450" cy="1238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1.37890625" style="0" customWidth="1"/>
    <col min="2" max="2" width="2.125" style="0" customWidth="1"/>
    <col min="3" max="3" width="3.75390625" style="19" customWidth="1"/>
    <col min="4" max="4" width="57.25390625" style="1" customWidth="1"/>
    <col min="5" max="5" width="10.625" style="0" customWidth="1"/>
    <col min="6" max="6" width="8.00390625" style="0" customWidth="1"/>
    <col min="7" max="7" width="10.75390625" style="0" customWidth="1"/>
    <col min="8" max="8" width="3.00390625" style="0" customWidth="1"/>
  </cols>
  <sheetData>
    <row r="1" spans="1:14" ht="12.75">
      <c r="A1" s="5"/>
      <c r="B1" s="10"/>
      <c r="I1" s="5"/>
      <c r="J1" s="5"/>
      <c r="K1" s="5"/>
      <c r="L1" s="5"/>
      <c r="M1" s="5"/>
      <c r="N1" s="5"/>
    </row>
    <row r="2" spans="1:14" ht="12.75">
      <c r="A2" s="5"/>
      <c r="B2" s="10"/>
      <c r="I2" s="5"/>
      <c r="J2" s="5"/>
      <c r="K2" s="5"/>
      <c r="L2" s="5"/>
      <c r="M2" s="5"/>
      <c r="N2" s="5"/>
    </row>
    <row r="3" spans="1:14" ht="12.75">
      <c r="A3" s="5"/>
      <c r="B3" s="23"/>
      <c r="C3" s="24"/>
      <c r="D3" s="25"/>
      <c r="E3" s="23"/>
      <c r="F3" s="23"/>
      <c r="G3" s="23"/>
      <c r="H3" s="23"/>
      <c r="I3" s="5"/>
      <c r="J3" s="5"/>
      <c r="K3" s="5"/>
      <c r="L3" s="5"/>
      <c r="M3" s="5"/>
      <c r="N3" s="5"/>
    </row>
    <row r="4" spans="1:14" ht="12.75">
      <c r="A4" s="5"/>
      <c r="B4" s="23"/>
      <c r="C4" s="24"/>
      <c r="D4" s="25"/>
      <c r="E4" s="23"/>
      <c r="F4" s="23"/>
      <c r="G4" s="23"/>
      <c r="H4" s="23"/>
      <c r="I4" s="5"/>
      <c r="J4" s="5"/>
      <c r="K4" s="5"/>
      <c r="L4" s="5"/>
      <c r="M4" s="5"/>
      <c r="N4" s="5"/>
    </row>
    <row r="5" spans="1:14" ht="12.75">
      <c r="A5" s="5"/>
      <c r="B5" s="23"/>
      <c r="C5" s="24"/>
      <c r="D5" s="25"/>
      <c r="E5" s="23"/>
      <c r="F5" s="23"/>
      <c r="G5" s="23"/>
      <c r="H5" s="23"/>
      <c r="I5" s="5"/>
      <c r="J5" s="5"/>
      <c r="K5" s="5"/>
      <c r="L5" s="5"/>
      <c r="M5" s="5"/>
      <c r="N5" s="5"/>
    </row>
    <row r="6" spans="1:14" ht="12.75">
      <c r="A6" s="5"/>
      <c r="B6" s="23"/>
      <c r="C6" s="24"/>
      <c r="D6" s="25"/>
      <c r="E6" s="23"/>
      <c r="F6" s="23"/>
      <c r="G6" s="23"/>
      <c r="H6" s="23"/>
      <c r="I6" s="5"/>
      <c r="J6" s="5"/>
      <c r="K6" s="5"/>
      <c r="L6" s="5"/>
      <c r="M6" s="5"/>
      <c r="N6" s="5"/>
    </row>
    <row r="7" spans="1:14" ht="12.75">
      <c r="A7" s="5"/>
      <c r="B7" s="23"/>
      <c r="C7" s="24"/>
      <c r="D7" s="25"/>
      <c r="E7" s="23"/>
      <c r="F7" s="23"/>
      <c r="G7" s="23"/>
      <c r="H7" s="23"/>
      <c r="I7" s="5"/>
      <c r="J7" s="5"/>
      <c r="K7" s="5"/>
      <c r="L7" s="5"/>
      <c r="M7" s="5"/>
      <c r="N7" s="5"/>
    </row>
    <row r="8" spans="1:14" ht="12.75">
      <c r="A8" s="5"/>
      <c r="B8" s="23"/>
      <c r="C8" s="24"/>
      <c r="D8" s="25"/>
      <c r="E8" s="23"/>
      <c r="F8" s="23"/>
      <c r="G8" s="23"/>
      <c r="H8" s="23"/>
      <c r="I8" s="5"/>
      <c r="J8" s="5"/>
      <c r="K8" s="5"/>
      <c r="L8" s="5"/>
      <c r="M8" s="5"/>
      <c r="N8" s="5"/>
    </row>
    <row r="9" spans="1:14" ht="12.75">
      <c r="A9" s="5"/>
      <c r="B9" s="23"/>
      <c r="C9" s="24"/>
      <c r="D9" s="25"/>
      <c r="E9" s="23"/>
      <c r="F9" s="23"/>
      <c r="G9" s="23"/>
      <c r="H9" s="23"/>
      <c r="I9" s="5"/>
      <c r="J9" s="5"/>
      <c r="K9" s="5"/>
      <c r="L9" s="5"/>
      <c r="M9" s="5"/>
      <c r="N9" s="5"/>
    </row>
    <row r="10" spans="1:14" ht="12.75">
      <c r="A10" s="5"/>
      <c r="B10" s="23"/>
      <c r="C10" s="24"/>
      <c r="D10" s="25"/>
      <c r="E10" s="23"/>
      <c r="F10" s="23"/>
      <c r="G10" s="23"/>
      <c r="H10" s="23"/>
      <c r="I10" s="5"/>
      <c r="J10" s="5"/>
      <c r="K10" s="5"/>
      <c r="L10" s="5"/>
      <c r="M10" s="5"/>
      <c r="N10" s="5"/>
    </row>
    <row r="11" spans="1:14" ht="12.75">
      <c r="A11" s="5"/>
      <c r="B11" s="23"/>
      <c r="C11" s="24"/>
      <c r="D11" s="25"/>
      <c r="E11" s="23"/>
      <c r="F11" s="23"/>
      <c r="G11" s="23"/>
      <c r="H11" s="23"/>
      <c r="I11" s="5"/>
      <c r="J11" s="5"/>
      <c r="K11" s="5"/>
      <c r="L11" s="5"/>
      <c r="M11" s="5"/>
      <c r="N11" s="5"/>
    </row>
    <row r="12" spans="1:14" ht="12.75">
      <c r="A12" s="5"/>
      <c r="B12" s="23"/>
      <c r="C12" s="24"/>
      <c r="D12" s="25"/>
      <c r="E12" s="23"/>
      <c r="F12" s="23"/>
      <c r="G12" s="23"/>
      <c r="H12" s="23"/>
      <c r="I12" s="5"/>
      <c r="J12" s="5"/>
      <c r="K12" s="5"/>
      <c r="L12" s="5"/>
      <c r="M12" s="5"/>
      <c r="N12" s="5"/>
    </row>
    <row r="13" spans="1:14" ht="12.75">
      <c r="A13" s="5"/>
      <c r="B13" s="23"/>
      <c r="C13" s="24"/>
      <c r="D13" s="25"/>
      <c r="E13" s="23"/>
      <c r="F13" s="23"/>
      <c r="G13" s="23"/>
      <c r="H13" s="23"/>
      <c r="I13" s="5"/>
      <c r="J13" s="5"/>
      <c r="K13" s="5"/>
      <c r="L13" s="5"/>
      <c r="M13" s="5"/>
      <c r="N13" s="5"/>
    </row>
    <row r="14" spans="1:14" ht="12.75">
      <c r="A14" s="5"/>
      <c r="B14" s="23"/>
      <c r="C14" s="24"/>
      <c r="D14" s="25"/>
      <c r="E14" s="23"/>
      <c r="F14" s="23"/>
      <c r="G14" s="23"/>
      <c r="H14" s="23"/>
      <c r="I14" s="5"/>
      <c r="J14" s="5"/>
      <c r="K14" s="5"/>
      <c r="L14" s="5"/>
      <c r="M14" s="5"/>
      <c r="N14" s="5"/>
    </row>
    <row r="15" spans="1:14" ht="12.75">
      <c r="A15" s="5"/>
      <c r="B15" s="23"/>
      <c r="C15" s="24"/>
      <c r="D15" s="25"/>
      <c r="E15" s="23"/>
      <c r="F15" s="23"/>
      <c r="G15" s="23"/>
      <c r="H15" s="23"/>
      <c r="I15" s="5"/>
      <c r="J15" s="5"/>
      <c r="K15" s="5"/>
      <c r="L15" s="5"/>
      <c r="M15" s="5"/>
      <c r="N15" s="5"/>
    </row>
    <row r="16" spans="1:14" ht="12.75">
      <c r="A16" s="5"/>
      <c r="B16" s="23"/>
      <c r="C16" s="24"/>
      <c r="D16" s="25"/>
      <c r="E16" s="23"/>
      <c r="F16" s="23"/>
      <c r="G16" s="23"/>
      <c r="H16" s="23"/>
      <c r="I16" s="5"/>
      <c r="J16" s="5"/>
      <c r="K16" s="5"/>
      <c r="L16" s="5"/>
      <c r="M16" s="5"/>
      <c r="N16" s="5"/>
    </row>
    <row r="17" spans="1:14" ht="12.75">
      <c r="A17" s="5"/>
      <c r="B17" s="23"/>
      <c r="C17" s="24"/>
      <c r="D17" s="25"/>
      <c r="E17" s="23"/>
      <c r="F17" s="23"/>
      <c r="G17" s="23"/>
      <c r="H17" s="23"/>
      <c r="I17" s="5"/>
      <c r="J17" s="5"/>
      <c r="K17" s="5"/>
      <c r="L17" s="5"/>
      <c r="M17" s="5"/>
      <c r="N17" s="5"/>
    </row>
    <row r="18" spans="1:14" ht="12.75">
      <c r="A18" s="5"/>
      <c r="B18" s="23"/>
      <c r="C18" s="24"/>
      <c r="D18" s="25"/>
      <c r="E18" s="23"/>
      <c r="F18" s="23"/>
      <c r="G18" s="23"/>
      <c r="H18" s="23"/>
      <c r="I18" s="5"/>
      <c r="J18" s="5"/>
      <c r="K18" s="5"/>
      <c r="L18" s="5"/>
      <c r="M18" s="5"/>
      <c r="N18" s="5"/>
    </row>
    <row r="19" spans="1:14" ht="12.75">
      <c r="A19" s="5"/>
      <c r="B19" s="23"/>
      <c r="C19" s="24"/>
      <c r="D19" s="25"/>
      <c r="E19" s="23"/>
      <c r="F19" s="23"/>
      <c r="G19" s="23"/>
      <c r="H19" s="23"/>
      <c r="I19" s="5"/>
      <c r="J19" s="5"/>
      <c r="K19" s="5"/>
      <c r="L19" s="5"/>
      <c r="M19" s="5"/>
      <c r="N19" s="5"/>
    </row>
    <row r="20" spans="1:14" ht="5.25" customHeight="1">
      <c r="A20" s="5"/>
      <c r="B20" s="23"/>
      <c r="C20" s="24"/>
      <c r="D20" s="25"/>
      <c r="E20" s="23"/>
      <c r="F20" s="23"/>
      <c r="G20" s="23"/>
      <c r="H20" s="23"/>
      <c r="I20" s="5"/>
      <c r="J20" s="5"/>
      <c r="K20" s="5"/>
      <c r="L20" s="5"/>
      <c r="M20" s="5"/>
      <c r="N20" s="5"/>
    </row>
    <row r="21" spans="1:14" ht="13.5" thickBot="1">
      <c r="A21" s="5"/>
      <c r="B21" s="10"/>
      <c r="C21" s="20"/>
      <c r="D21" s="3"/>
      <c r="E21" s="2"/>
      <c r="F21" s="2"/>
      <c r="G21" s="2"/>
      <c r="H21" s="2"/>
      <c r="I21" s="5"/>
      <c r="J21" s="5"/>
      <c r="K21" s="5"/>
      <c r="L21" s="5"/>
      <c r="M21" s="5"/>
      <c r="N21" s="5"/>
    </row>
    <row r="22" spans="1:14" ht="17.25" thickBot="1" thickTop="1">
      <c r="A22" s="5"/>
      <c r="B22" s="10"/>
      <c r="C22" s="21"/>
      <c r="D22" s="37" t="s">
        <v>13</v>
      </c>
      <c r="E22" s="38"/>
      <c r="F22" s="2"/>
      <c r="G22" s="2"/>
      <c r="H22" s="2"/>
      <c r="I22" s="5"/>
      <c r="J22" s="5"/>
      <c r="K22" s="5"/>
      <c r="L22" s="5"/>
      <c r="M22" s="5"/>
      <c r="N22" s="5"/>
    </row>
    <row r="23" spans="1:14" ht="13.5" thickTop="1">
      <c r="A23" s="5"/>
      <c r="B23" s="10"/>
      <c r="C23" s="18" t="s">
        <v>29</v>
      </c>
      <c r="D23" s="11" t="s">
        <v>27</v>
      </c>
      <c r="E23" s="6" t="s">
        <v>10</v>
      </c>
      <c r="F23" s="2"/>
      <c r="G23" s="2"/>
      <c r="H23" s="2"/>
      <c r="I23" s="5"/>
      <c r="J23" s="5"/>
      <c r="K23" s="5"/>
      <c r="L23" s="5"/>
      <c r="M23" s="5"/>
      <c r="N23" s="5"/>
    </row>
    <row r="24" spans="1:14" ht="10.5" customHeight="1">
      <c r="A24" s="5"/>
      <c r="B24" s="10"/>
      <c r="C24" s="16" t="s">
        <v>0</v>
      </c>
      <c r="D24" s="12" t="s">
        <v>30</v>
      </c>
      <c r="E24" s="7">
        <v>24567</v>
      </c>
      <c r="F24" s="9" t="s">
        <v>28</v>
      </c>
      <c r="G24" s="2"/>
      <c r="H24" s="2"/>
      <c r="I24" s="5"/>
      <c r="J24" s="5"/>
      <c r="K24" s="5"/>
      <c r="L24" s="5"/>
      <c r="M24" s="5"/>
      <c r="N24" s="5"/>
    </row>
    <row r="25" spans="1:14" ht="10.5" customHeight="1">
      <c r="A25" s="5"/>
      <c r="B25" s="10"/>
      <c r="C25" s="16" t="s">
        <v>1</v>
      </c>
      <c r="D25" s="13" t="s">
        <v>14</v>
      </c>
      <c r="E25" s="7">
        <v>367</v>
      </c>
      <c r="F25" s="9" t="s">
        <v>28</v>
      </c>
      <c r="G25" s="2"/>
      <c r="H25" s="2"/>
      <c r="I25" s="5"/>
      <c r="J25" s="5"/>
      <c r="K25" s="5"/>
      <c r="L25" s="5"/>
      <c r="M25" s="5"/>
      <c r="N25" s="5"/>
    </row>
    <row r="26" spans="1:14" ht="11.25" customHeight="1">
      <c r="A26" s="5"/>
      <c r="B26" s="10"/>
      <c r="C26" s="16" t="s">
        <v>2</v>
      </c>
      <c r="D26" s="13" t="s">
        <v>31</v>
      </c>
      <c r="E26" s="7">
        <v>1287</v>
      </c>
      <c r="F26" s="9" t="s">
        <v>28</v>
      </c>
      <c r="G26" s="2"/>
      <c r="H26" s="2"/>
      <c r="I26" s="5"/>
      <c r="J26" s="5"/>
      <c r="K26" s="5"/>
      <c r="L26" s="5"/>
      <c r="M26" s="5"/>
      <c r="N26" s="5"/>
    </row>
    <row r="27" spans="1:14" ht="12.75">
      <c r="A27" s="5"/>
      <c r="B27" s="10"/>
      <c r="C27" s="16" t="s">
        <v>3</v>
      </c>
      <c r="D27" s="14" t="s">
        <v>32</v>
      </c>
      <c r="E27" s="7">
        <v>1044</v>
      </c>
      <c r="F27" s="9" t="s">
        <v>28</v>
      </c>
      <c r="G27" s="2"/>
      <c r="H27" s="2"/>
      <c r="I27" s="5"/>
      <c r="J27" s="5"/>
      <c r="K27" s="5"/>
      <c r="L27" s="5"/>
      <c r="M27" s="5"/>
      <c r="N27" s="5"/>
    </row>
    <row r="28" spans="1:14" ht="13.5" customHeight="1">
      <c r="A28" s="5"/>
      <c r="B28" s="10"/>
      <c r="C28" s="16" t="s">
        <v>4</v>
      </c>
      <c r="D28" s="14" t="s">
        <v>33</v>
      </c>
      <c r="E28" s="7">
        <v>344</v>
      </c>
      <c r="F28" s="9" t="s">
        <v>28</v>
      </c>
      <c r="G28" s="2"/>
      <c r="H28" s="2"/>
      <c r="I28" s="5"/>
      <c r="J28" s="5"/>
      <c r="K28" s="5"/>
      <c r="L28" s="5"/>
      <c r="M28" s="5"/>
      <c r="N28" s="5"/>
    </row>
    <row r="29" spans="1:14" ht="13.5" customHeight="1">
      <c r="A29" s="5"/>
      <c r="B29" s="10"/>
      <c r="C29" s="16" t="s">
        <v>5</v>
      </c>
      <c r="D29" s="14" t="s">
        <v>34</v>
      </c>
      <c r="E29" s="7">
        <v>11788</v>
      </c>
      <c r="F29" s="9" t="s">
        <v>28</v>
      </c>
      <c r="G29" s="2"/>
      <c r="H29" s="2"/>
      <c r="I29" s="5"/>
      <c r="J29" s="5"/>
      <c r="K29" s="5"/>
      <c r="L29" s="5"/>
      <c r="M29" s="5"/>
      <c r="N29" s="5"/>
    </row>
    <row r="30" spans="1:14" ht="12" customHeight="1">
      <c r="A30" s="5"/>
      <c r="B30" s="10"/>
      <c r="C30" s="16" t="s">
        <v>6</v>
      </c>
      <c r="D30" s="14" t="s">
        <v>35</v>
      </c>
      <c r="E30" s="7">
        <v>5543</v>
      </c>
      <c r="F30" s="9" t="s">
        <v>28</v>
      </c>
      <c r="G30" s="2"/>
      <c r="H30" s="2"/>
      <c r="I30" s="5"/>
      <c r="J30" s="5"/>
      <c r="K30" s="5"/>
      <c r="L30" s="5"/>
      <c r="M30" s="5"/>
      <c r="N30" s="5"/>
    </row>
    <row r="31" spans="1:14" ht="12.75" customHeight="1">
      <c r="A31" s="5"/>
      <c r="B31" s="10"/>
      <c r="C31" s="16" t="s">
        <v>7</v>
      </c>
      <c r="D31" s="14" t="s">
        <v>36</v>
      </c>
      <c r="E31" s="7">
        <v>2356</v>
      </c>
      <c r="F31" s="9" t="s">
        <v>28</v>
      </c>
      <c r="G31" s="2"/>
      <c r="H31" s="2"/>
      <c r="I31" s="5"/>
      <c r="J31" s="5"/>
      <c r="K31" s="5"/>
      <c r="L31" s="5"/>
      <c r="M31" s="5"/>
      <c r="N31" s="5"/>
    </row>
    <row r="32" spans="1:14" ht="12" customHeight="1">
      <c r="A32" s="5"/>
      <c r="B32" s="10"/>
      <c r="C32" s="16" t="s">
        <v>8</v>
      </c>
      <c r="D32" s="14" t="s">
        <v>37</v>
      </c>
      <c r="E32" s="7">
        <v>7861</v>
      </c>
      <c r="F32" s="9" t="s">
        <v>28</v>
      </c>
      <c r="G32" s="2"/>
      <c r="H32" s="2"/>
      <c r="I32" s="5"/>
      <c r="J32" s="5"/>
      <c r="K32" s="5"/>
      <c r="L32" s="5"/>
      <c r="M32" s="5"/>
      <c r="N32" s="5"/>
    </row>
    <row r="33" spans="1:14" ht="12" customHeight="1" thickBot="1">
      <c r="A33" s="5"/>
      <c r="B33" s="10"/>
      <c r="C33" s="17" t="s">
        <v>9</v>
      </c>
      <c r="D33" s="15" t="s">
        <v>38</v>
      </c>
      <c r="E33" s="8">
        <v>21</v>
      </c>
      <c r="F33" s="9" t="s">
        <v>28</v>
      </c>
      <c r="G33" s="2"/>
      <c r="H33" s="2"/>
      <c r="I33" s="5"/>
      <c r="J33" s="5"/>
      <c r="K33" s="5"/>
      <c r="L33" s="5"/>
      <c r="M33" s="5"/>
      <c r="N33" s="5"/>
    </row>
    <row r="34" spans="1:14" ht="21.75" customHeight="1" thickTop="1">
      <c r="A34" s="5"/>
      <c r="B34" s="10"/>
      <c r="C34" s="20"/>
      <c r="D34" s="3"/>
      <c r="E34" s="2"/>
      <c r="F34" s="2"/>
      <c r="G34" s="2"/>
      <c r="H34" s="2"/>
      <c r="I34" s="5"/>
      <c r="J34" s="5"/>
      <c r="K34" s="5"/>
      <c r="L34" s="5"/>
      <c r="M34" s="5"/>
      <c r="N34" s="5"/>
    </row>
    <row r="35" spans="1:14" ht="13.5" customHeight="1">
      <c r="A35" s="5"/>
      <c r="B35" s="10"/>
      <c r="C35" s="39" t="s">
        <v>16</v>
      </c>
      <c r="D35" s="40"/>
      <c r="E35" s="40"/>
      <c r="F35" s="40"/>
      <c r="G35" s="41"/>
      <c r="H35" s="2"/>
      <c r="I35" s="5"/>
      <c r="J35" s="5"/>
      <c r="K35" s="5"/>
      <c r="L35" s="5"/>
      <c r="M35" s="5"/>
      <c r="N35" s="5"/>
    </row>
    <row r="36" spans="1:14" ht="24">
      <c r="A36" s="5"/>
      <c r="B36" s="10"/>
      <c r="C36" s="26" t="s">
        <v>29</v>
      </c>
      <c r="D36" s="26" t="s">
        <v>15</v>
      </c>
      <c r="E36" s="26" t="s">
        <v>10</v>
      </c>
      <c r="F36" s="26" t="s">
        <v>11</v>
      </c>
      <c r="G36" s="27" t="s">
        <v>12</v>
      </c>
      <c r="H36" s="2"/>
      <c r="I36" s="5"/>
      <c r="J36" s="5"/>
      <c r="K36" s="5"/>
      <c r="L36" s="5"/>
      <c r="M36" s="5"/>
      <c r="N36" s="5"/>
    </row>
    <row r="37" spans="1:14" ht="12.75">
      <c r="A37" s="5"/>
      <c r="B37" s="10"/>
      <c r="C37" s="28" t="s">
        <v>0</v>
      </c>
      <c r="D37" s="36" t="s">
        <v>17</v>
      </c>
      <c r="E37" s="30">
        <f>E24/E25</f>
        <v>66.9400544959128</v>
      </c>
      <c r="F37" s="31">
        <v>50</v>
      </c>
      <c r="G37" s="32">
        <f aca="true" t="shared" si="0" ref="G37:G46">(E37-F37)/F37</f>
        <v>0.3388010899182561</v>
      </c>
      <c r="H37" s="2"/>
      <c r="I37" s="5"/>
      <c r="J37" s="5"/>
      <c r="K37" s="5"/>
      <c r="L37" s="5"/>
      <c r="M37" s="5"/>
      <c r="N37" s="5"/>
    </row>
    <row r="38" spans="1:14" ht="12.75">
      <c r="A38" s="5"/>
      <c r="B38" s="10"/>
      <c r="C38" s="28" t="s">
        <v>1</v>
      </c>
      <c r="D38" s="36" t="s">
        <v>19</v>
      </c>
      <c r="E38" s="33">
        <f>E26/E25</f>
        <v>3.5068119891008176</v>
      </c>
      <c r="F38" s="34">
        <v>5</v>
      </c>
      <c r="G38" s="35">
        <f t="shared" si="0"/>
        <v>-0.2986376021798365</v>
      </c>
      <c r="H38" s="2"/>
      <c r="I38" s="5"/>
      <c r="J38" s="5"/>
      <c r="K38" s="5"/>
      <c r="L38" s="5"/>
      <c r="M38" s="5"/>
      <c r="N38" s="5"/>
    </row>
    <row r="39" spans="1:14" ht="12.75">
      <c r="A39" s="5"/>
      <c r="B39" s="10"/>
      <c r="C39" s="28" t="s">
        <v>2</v>
      </c>
      <c r="D39" s="36" t="s">
        <v>20</v>
      </c>
      <c r="E39" s="33">
        <f>E30/(E30+E25)</f>
        <v>0.937901861252115</v>
      </c>
      <c r="F39" s="34">
        <v>1</v>
      </c>
      <c r="G39" s="35">
        <f t="shared" si="0"/>
        <v>-0.062098138747884946</v>
      </c>
      <c r="H39" s="2"/>
      <c r="I39" s="5"/>
      <c r="J39" s="5"/>
      <c r="K39" s="5"/>
      <c r="L39" s="5"/>
      <c r="M39" s="5"/>
      <c r="N39" s="5"/>
    </row>
    <row r="40" spans="1:14" ht="12.75">
      <c r="A40" s="5"/>
      <c r="B40" s="10"/>
      <c r="C40" s="28" t="s">
        <v>3</v>
      </c>
      <c r="D40" s="36" t="s">
        <v>18</v>
      </c>
      <c r="E40" s="33">
        <f>E25/E24</f>
        <v>0.014938738958765824</v>
      </c>
      <c r="F40" s="34">
        <v>0.02</v>
      </c>
      <c r="G40" s="35">
        <f t="shared" si="0"/>
        <v>-0.2530630520617088</v>
      </c>
      <c r="H40" s="2"/>
      <c r="I40" s="5"/>
      <c r="J40" s="5"/>
      <c r="K40" s="5"/>
      <c r="L40" s="5"/>
      <c r="M40" s="5"/>
      <c r="N40" s="5"/>
    </row>
    <row r="41" spans="1:14" ht="12.75">
      <c r="A41" s="5"/>
      <c r="B41" s="10"/>
      <c r="C41" s="28" t="s">
        <v>4</v>
      </c>
      <c r="D41" s="36" t="s">
        <v>21</v>
      </c>
      <c r="E41" s="33">
        <f>(E29-E30)/E24</f>
        <v>0.25420279236374</v>
      </c>
      <c r="F41" s="34">
        <v>0.3</v>
      </c>
      <c r="G41" s="35">
        <f t="shared" si="0"/>
        <v>-0.15265735878753334</v>
      </c>
      <c r="H41" s="2"/>
      <c r="I41" s="5"/>
      <c r="J41" s="5"/>
      <c r="K41" s="5"/>
      <c r="L41" s="5"/>
      <c r="M41" s="5"/>
      <c r="N41" s="5"/>
    </row>
    <row r="42" spans="1:14" ht="12.75">
      <c r="A42" s="5"/>
      <c r="B42" s="10"/>
      <c r="C42" s="28" t="s">
        <v>5</v>
      </c>
      <c r="D42" s="36" t="s">
        <v>22</v>
      </c>
      <c r="E42" s="33">
        <f>E24/E26</f>
        <v>19.08857808857809</v>
      </c>
      <c r="F42" s="34">
        <v>15</v>
      </c>
      <c r="G42" s="35">
        <f t="shared" si="0"/>
        <v>0.2725718725718726</v>
      </c>
      <c r="H42" s="2"/>
      <c r="I42" s="5"/>
      <c r="J42" s="5"/>
      <c r="K42" s="5"/>
      <c r="L42" s="5"/>
      <c r="M42" s="5"/>
      <c r="N42" s="5"/>
    </row>
    <row r="43" spans="1:14" ht="14.25" customHeight="1">
      <c r="A43" s="5"/>
      <c r="B43" s="10"/>
      <c r="C43" s="28" t="s">
        <v>6</v>
      </c>
      <c r="D43" s="36" t="s">
        <v>23</v>
      </c>
      <c r="E43" s="33">
        <f>(E26+E30)/E24</f>
        <v>0.27801522367403425</v>
      </c>
      <c r="F43" s="34">
        <v>0.265</v>
      </c>
      <c r="G43" s="35">
        <f t="shared" si="0"/>
        <v>0.049114051600129195</v>
      </c>
      <c r="H43" s="2"/>
      <c r="I43" s="5"/>
      <c r="J43" s="5"/>
      <c r="K43" s="5"/>
      <c r="L43" s="5"/>
      <c r="M43" s="5"/>
      <c r="N43" s="5"/>
    </row>
    <row r="44" spans="1:14" ht="12.75">
      <c r="A44" s="5"/>
      <c r="B44" s="10"/>
      <c r="C44" s="28" t="s">
        <v>7</v>
      </c>
      <c r="D44" s="36" t="s">
        <v>24</v>
      </c>
      <c r="E44" s="33">
        <f>E30/E24</f>
        <v>0.22562787479138682</v>
      </c>
      <c r="F44" s="34">
        <v>0.2</v>
      </c>
      <c r="G44" s="35">
        <f t="shared" si="0"/>
        <v>0.12813937395693406</v>
      </c>
      <c r="H44" s="2"/>
      <c r="I44" s="5"/>
      <c r="J44" s="5"/>
      <c r="K44" s="5"/>
      <c r="L44" s="5"/>
      <c r="M44" s="5"/>
      <c r="N44" s="5"/>
    </row>
    <row r="45" spans="1:14" ht="12.75">
      <c r="A45" s="5"/>
      <c r="B45" s="10"/>
      <c r="C45" s="28" t="s">
        <v>8</v>
      </c>
      <c r="D45" s="36" t="s">
        <v>25</v>
      </c>
      <c r="E45" s="33">
        <f>(E31+E27+E28)/E26</f>
        <v>2.909090909090909</v>
      </c>
      <c r="F45" s="34">
        <v>2.5</v>
      </c>
      <c r="G45" s="35">
        <f t="shared" si="0"/>
        <v>0.16363636363636366</v>
      </c>
      <c r="H45" s="2"/>
      <c r="I45" s="5"/>
      <c r="J45" s="5"/>
      <c r="K45" s="5"/>
      <c r="L45" s="5"/>
      <c r="M45" s="5"/>
      <c r="N45" s="5"/>
    </row>
    <row r="46" spans="1:14" ht="16.5" customHeight="1">
      <c r="A46" s="5"/>
      <c r="B46" s="10"/>
      <c r="C46" s="29" t="s">
        <v>9</v>
      </c>
      <c r="D46" s="36" t="s">
        <v>26</v>
      </c>
      <c r="E46" s="33">
        <f>E32/E33</f>
        <v>374.3333333333333</v>
      </c>
      <c r="F46" s="34">
        <v>400</v>
      </c>
      <c r="G46" s="35">
        <f t="shared" si="0"/>
        <v>-0.06416666666666672</v>
      </c>
      <c r="H46" s="2"/>
      <c r="I46" s="5"/>
      <c r="J46" s="5"/>
      <c r="K46" s="5"/>
      <c r="L46" s="5"/>
      <c r="M46" s="5"/>
      <c r="N46" s="5"/>
    </row>
    <row r="47" spans="1:14" ht="12.75">
      <c r="A47" s="5"/>
      <c r="B47" s="10"/>
      <c r="C47" s="20"/>
      <c r="D47" s="3"/>
      <c r="E47" s="2"/>
      <c r="F47" s="2"/>
      <c r="G47" s="2"/>
      <c r="H47" s="2"/>
      <c r="I47" s="5"/>
      <c r="J47" s="5"/>
      <c r="K47" s="5"/>
      <c r="L47" s="5"/>
      <c r="M47" s="5"/>
      <c r="N47" s="5"/>
    </row>
    <row r="48" spans="1:14" ht="12.75">
      <c r="A48" s="5"/>
      <c r="B48" s="5"/>
      <c r="C48" s="22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22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22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22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22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22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22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22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22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22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22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mergeCells count="2">
    <mergeCell ref="D22:E22"/>
    <mergeCell ref="C35:G35"/>
  </mergeCells>
  <printOptions/>
  <pageMargins left="0.5" right="0.45" top="1" bottom="2.59" header="0.5" footer="0.5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2003-07-18T15:53:17Z</cp:lastPrinted>
  <dcterms:created xsi:type="dcterms:W3CDTF">2003-07-18T10:42:39Z</dcterms:created>
  <dcterms:modified xsi:type="dcterms:W3CDTF">2006-07-04T09:14:11Z</dcterms:modified>
  <cp:category/>
  <cp:version/>
  <cp:contentType/>
  <cp:contentStatus/>
</cp:coreProperties>
</file>